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owleal\Desktop\"/>
    </mc:Choice>
  </mc:AlternateContent>
  <bookViews>
    <workbookView xWindow="0" yWindow="0" windowWidth="28800" windowHeight="14235" activeTab="1"/>
  </bookViews>
  <sheets>
    <sheet name="Number sampled" sheetId="1" r:id="rId1"/>
    <sheet name="Unit MWH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9" i="2" l="1"/>
  <c r="J9" i="2"/>
  <c r="K8" i="2"/>
  <c r="J8" i="2"/>
  <c r="K7" i="2"/>
  <c r="J7" i="2"/>
  <c r="I9" i="2"/>
  <c r="H9" i="2"/>
  <c r="I8" i="2"/>
  <c r="H8" i="2"/>
  <c r="I7" i="2"/>
  <c r="H7" i="2"/>
  <c r="D80" i="2" l="1"/>
  <c r="C80" i="2"/>
  <c r="D42" i="1"/>
  <c r="E42" i="1"/>
  <c r="F42" i="1"/>
  <c r="G42" i="1"/>
  <c r="H42" i="1"/>
  <c r="I42" i="1"/>
  <c r="J42" i="1"/>
  <c r="C42" i="1"/>
  <c r="D26" i="1"/>
  <c r="E26" i="1"/>
  <c r="F26" i="1"/>
  <c r="G26" i="1"/>
  <c r="H26" i="1"/>
  <c r="I26" i="1"/>
  <c r="J26" i="1"/>
  <c r="C26" i="1"/>
  <c r="K34" i="1" l="1"/>
  <c r="K36" i="1"/>
  <c r="K37" i="1"/>
  <c r="K39" i="1"/>
  <c r="K40" i="1"/>
  <c r="K33" i="1"/>
  <c r="K18" i="1"/>
  <c r="K20" i="1"/>
  <c r="K21" i="1"/>
  <c r="K23" i="1"/>
  <c r="K24" i="1"/>
  <c r="K17" i="1"/>
  <c r="K42" i="1" l="1"/>
  <c r="K26" i="1"/>
</calcChain>
</file>

<file path=xl/sharedStrings.xml><?xml version="1.0" encoding="utf-8"?>
<sst xmlns="http://schemas.openxmlformats.org/spreadsheetml/2006/main" count="89" uniqueCount="41">
  <si>
    <t xml:space="preserve">2016 Gatewell Dipping to monitor descaling rates between regular and the John Day screen </t>
  </si>
  <si>
    <t>Yearling Chinook</t>
  </si>
  <si>
    <t>Steelhead</t>
  </si>
  <si>
    <t>Sockeye/Kokanee</t>
  </si>
  <si>
    <t>Coho</t>
  </si>
  <si>
    <t>Clip</t>
  </si>
  <si>
    <t>Unclip</t>
  </si>
  <si>
    <t>All</t>
  </si>
  <si>
    <t>Total</t>
  </si>
  <si>
    <t>Slot 2A (LWG ESBS)</t>
  </si>
  <si>
    <t>Gatewell  3A</t>
  </si>
  <si>
    <t xml:space="preserve">LWG 2016 Unit 2 and 3 Slot A Gatewell Dipping </t>
  </si>
  <si>
    <t>unit 2</t>
  </si>
  <si>
    <t>unit 3</t>
  </si>
  <si>
    <t>Average</t>
  </si>
  <si>
    <t>Time</t>
  </si>
  <si>
    <t>Date</t>
  </si>
  <si>
    <t>Dipping Slots</t>
  </si>
  <si>
    <t xml:space="preserve">Dipping Slots </t>
  </si>
  <si>
    <t>Restart run times at 7:00 Mar-30 for  Mar-31 sample</t>
  </si>
  <si>
    <t>Lower Granite Unit 2 and 3 MWH for Gatewell dipping March 28, 29, and 31</t>
  </si>
  <si>
    <t>Descaled</t>
  </si>
  <si>
    <t>Sampled</t>
  </si>
  <si>
    <t xml:space="preserve">Forebay </t>
  </si>
  <si>
    <t>Elevation</t>
  </si>
  <si>
    <t>Head</t>
  </si>
  <si>
    <t>Temp (F)</t>
  </si>
  <si>
    <t>Lower Granite River Conditions</t>
  </si>
  <si>
    <t>Feet</t>
  </si>
  <si>
    <t>Unit 2</t>
  </si>
  <si>
    <t>Unit 3</t>
  </si>
  <si>
    <t xml:space="preserve"> Average MWH</t>
  </si>
  <si>
    <t>Hard Constaint</t>
  </si>
  <si>
    <t>Average MWH</t>
  </si>
  <si>
    <t xml:space="preserve">Daily </t>
  </si>
  <si>
    <t/>
  </si>
  <si>
    <t>Soft Contraint</t>
  </si>
  <si>
    <t>one dip to 10 feet</t>
  </si>
  <si>
    <t>two dips 10 and 20 feet</t>
  </si>
  <si>
    <t>multiple dips 10, 20, 30, 40, and 60</t>
  </si>
  <si>
    <t xml:space="preserve">multiple dips at 10, 20, 60 amd tow dips to 80 feet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</si>
</sst>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4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" fillId="0" borderId="0" xfId="1" applyBorder="1"/>
    <xf numFmtId="3" fontId="1" fillId="0" borderId="0" xfId="1" applyNumberFormat="1" applyBorder="1" applyAlignment="1">
      <alignment horizontal="center"/>
    </xf>
    <xf numFmtId="0" fontId="2" fillId="0" borderId="0" xfId="1" applyFont="1" applyBorder="1"/>
    <xf numFmtId="0" fontId="2" fillId="0" borderId="1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left" vertical="top" wrapText="1"/>
    </xf>
    <xf numFmtId="0" fontId="1" fillId="0" borderId="1" xfId="1" applyBorder="1"/>
    <xf numFmtId="0" fontId="3" fillId="0" borderId="1" xfId="1" applyFont="1" applyFill="1" applyBorder="1"/>
    <xf numFmtId="0" fontId="4" fillId="0" borderId="0" xfId="1" applyFont="1" applyBorder="1"/>
    <xf numFmtId="0" fontId="2" fillId="0" borderId="1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" fillId="0" borderId="0" xfId="1" applyBorder="1"/>
    <xf numFmtId="3" fontId="1" fillId="0" borderId="0" xfId="1" applyNumberFormat="1" applyBorder="1" applyAlignment="1">
      <alignment horizontal="center"/>
    </xf>
    <xf numFmtId="0" fontId="2" fillId="0" borderId="0" xfId="1" applyFont="1" applyBorder="1"/>
    <xf numFmtId="0" fontId="2" fillId="0" borderId="0" xfId="1" applyFont="1" applyFill="1" applyBorder="1"/>
    <xf numFmtId="0" fontId="2" fillId="0" borderId="1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left" vertical="top" wrapText="1"/>
    </xf>
    <xf numFmtId="0" fontId="1" fillId="0" borderId="3" xfId="1" applyFill="1" applyBorder="1"/>
    <xf numFmtId="0" fontId="1" fillId="0" borderId="1" xfId="1" applyBorder="1"/>
    <xf numFmtId="0" fontId="3" fillId="0" borderId="1" xfId="1" applyFont="1" applyFill="1" applyBorder="1"/>
    <xf numFmtId="0" fontId="4" fillId="0" borderId="0" xfId="1" applyFont="1" applyBorder="1"/>
    <xf numFmtId="0" fontId="2" fillId="0" borderId="1" xfId="1" applyFont="1" applyBorder="1" applyAlignment="1">
      <alignment horizontal="center" vertical="top" wrapText="1"/>
    </xf>
    <xf numFmtId="0" fontId="1" fillId="0" borderId="1" xfId="1" applyBorder="1" applyAlignment="1">
      <alignment horizontal="center"/>
    </xf>
    <xf numFmtId="20" fontId="0" fillId="0" borderId="0" xfId="0" applyNumberFormat="1"/>
    <xf numFmtId="16" fontId="0" fillId="0" borderId="0" xfId="0" applyNumberFormat="1"/>
    <xf numFmtId="0" fontId="2" fillId="0" borderId="1" xfId="1" applyFont="1" applyBorder="1" applyAlignment="1">
      <alignment horizontal="center" vertical="top" wrapText="1"/>
    </xf>
    <xf numFmtId="0" fontId="1" fillId="0" borderId="1" xfId="1" applyBorder="1" applyAlignment="1">
      <alignment horizontal="center"/>
    </xf>
    <xf numFmtId="0" fontId="0" fillId="0" borderId="4" xfId="0" applyBorder="1"/>
    <xf numFmtId="16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3" xfId="0" applyBorder="1"/>
    <xf numFmtId="3" fontId="1" fillId="0" borderId="3" xfId="1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1" xfId="1" applyFont="1" applyBorder="1"/>
    <xf numFmtId="0" fontId="0" fillId="0" borderId="9" xfId="0" applyBorder="1"/>
    <xf numFmtId="0" fontId="2" fillId="0" borderId="9" xfId="1" applyFont="1" applyBorder="1"/>
    <xf numFmtId="3" fontId="1" fillId="0" borderId="9" xfId="1" applyNumberFormat="1" applyBorder="1" applyAlignment="1">
      <alignment horizontal="center"/>
    </xf>
    <xf numFmtId="0" fontId="0" fillId="0" borderId="0" xfId="0" applyBorder="1"/>
    <xf numFmtId="0" fontId="5" fillId="0" borderId="0" xfId="0" applyFont="1"/>
    <xf numFmtId="164" fontId="0" fillId="0" borderId="4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opLeftCell="A4" workbookViewId="0">
      <selection activeCell="X19" sqref="X19"/>
    </sheetView>
  </sheetViews>
  <sheetFormatPr defaultRowHeight="15" x14ac:dyDescent="0.25"/>
  <cols>
    <col min="2" max="2" width="11.42578125" customWidth="1"/>
    <col min="3" max="3" width="9" customWidth="1"/>
    <col min="8" max="8" width="9.140625" customWidth="1"/>
  </cols>
  <sheetData>
    <row r="2" spans="1:11" x14ac:dyDescent="0.25">
      <c r="B2" s="49" t="s">
        <v>11</v>
      </c>
    </row>
    <row r="4" spans="1:11" x14ac:dyDescent="0.25">
      <c r="B4" t="s">
        <v>27</v>
      </c>
      <c r="E4" s="36" t="s">
        <v>35</v>
      </c>
    </row>
    <row r="5" spans="1:11" x14ac:dyDescent="0.25">
      <c r="E5" s="38" t="s">
        <v>36</v>
      </c>
      <c r="F5" s="38"/>
      <c r="G5" s="38" t="s">
        <v>32</v>
      </c>
      <c r="H5" s="38"/>
    </row>
    <row r="6" spans="1:11" x14ac:dyDescent="0.25">
      <c r="B6" s="37" t="s">
        <v>23</v>
      </c>
      <c r="C6" s="37" t="s">
        <v>25</v>
      </c>
      <c r="D6" s="37"/>
      <c r="E6" s="38" t="s">
        <v>33</v>
      </c>
      <c r="F6" s="38"/>
      <c r="G6" s="38" t="s">
        <v>31</v>
      </c>
      <c r="H6" s="38"/>
    </row>
    <row r="7" spans="1:11" x14ac:dyDescent="0.25">
      <c r="B7" s="37" t="s">
        <v>24</v>
      </c>
      <c r="C7" s="37" t="s">
        <v>28</v>
      </c>
      <c r="D7" s="37" t="s">
        <v>26</v>
      </c>
      <c r="E7" s="37" t="s">
        <v>29</v>
      </c>
      <c r="F7" s="37" t="s">
        <v>29</v>
      </c>
      <c r="G7" s="37" t="s">
        <v>29</v>
      </c>
      <c r="H7" s="37" t="s">
        <v>30</v>
      </c>
    </row>
    <row r="8" spans="1:11" x14ac:dyDescent="0.25">
      <c r="A8" s="27">
        <v>42457</v>
      </c>
      <c r="B8">
        <v>735.4</v>
      </c>
      <c r="C8">
        <v>98.6</v>
      </c>
      <c r="D8">
        <v>46</v>
      </c>
      <c r="E8" s="39">
        <v>121.46</v>
      </c>
      <c r="F8" s="39">
        <v>122.87692307692306</v>
      </c>
      <c r="G8" s="39">
        <v>126.66923076923078</v>
      </c>
      <c r="H8" s="39">
        <v>126.79285714285716</v>
      </c>
    </row>
    <row r="9" spans="1:11" x14ac:dyDescent="0.25">
      <c r="A9" s="27">
        <v>42458</v>
      </c>
      <c r="B9">
        <v>734.8</v>
      </c>
      <c r="C9">
        <v>98.1</v>
      </c>
      <c r="D9">
        <v>45.8</v>
      </c>
      <c r="E9" s="39">
        <v>120.90454545454546</v>
      </c>
      <c r="F9" s="39">
        <v>121.3952380952381</v>
      </c>
      <c r="G9" s="39">
        <v>125.14615384615384</v>
      </c>
      <c r="H9" s="39">
        <v>125.57692307692308</v>
      </c>
    </row>
    <row r="10" spans="1:11" x14ac:dyDescent="0.25">
      <c r="A10" s="27">
        <v>42460</v>
      </c>
      <c r="B10">
        <v>733.7</v>
      </c>
      <c r="C10">
        <v>99.2</v>
      </c>
      <c r="D10">
        <v>46.1</v>
      </c>
      <c r="E10" s="39">
        <v>124.37499999999999</v>
      </c>
      <c r="F10" s="39">
        <v>125.31200000000003</v>
      </c>
      <c r="G10" s="39">
        <v>123.89166666666667</v>
      </c>
      <c r="H10" s="39">
        <v>125.25384615384615</v>
      </c>
    </row>
    <row r="11" spans="1:11" x14ac:dyDescent="0.25">
      <c r="A11" s="27"/>
    </row>
    <row r="13" spans="1:11" x14ac:dyDescent="0.25">
      <c r="A13" s="42"/>
      <c r="B13" s="10" t="s">
        <v>0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48"/>
      <c r="B14" s="6" t="s">
        <v>9</v>
      </c>
      <c r="C14" s="11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2"/>
      <c r="B15" s="7" t="s">
        <v>23</v>
      </c>
      <c r="C15" s="28" t="s">
        <v>1</v>
      </c>
      <c r="D15" s="28"/>
      <c r="E15" s="25"/>
      <c r="F15" s="29" t="s">
        <v>2</v>
      </c>
      <c r="G15" s="29"/>
      <c r="H15" s="29" t="s">
        <v>3</v>
      </c>
      <c r="I15" s="29"/>
      <c r="J15" s="1" t="s">
        <v>4</v>
      </c>
      <c r="K15" s="2"/>
    </row>
    <row r="16" spans="1:11" x14ac:dyDescent="0.25">
      <c r="A16" s="43"/>
      <c r="B16" s="8" t="s">
        <v>24</v>
      </c>
      <c r="C16" s="3" t="s">
        <v>5</v>
      </c>
      <c r="D16" s="3" t="s">
        <v>6</v>
      </c>
      <c r="E16" s="3" t="s">
        <v>6</v>
      </c>
      <c r="F16" s="3" t="s">
        <v>5</v>
      </c>
      <c r="G16" s="3" t="s">
        <v>6</v>
      </c>
      <c r="H16" s="3" t="s">
        <v>5</v>
      </c>
      <c r="I16" s="3" t="s">
        <v>6</v>
      </c>
      <c r="J16" s="3" t="s">
        <v>7</v>
      </c>
      <c r="K16" s="3" t="s">
        <v>8</v>
      </c>
    </row>
    <row r="17" spans="1:12" x14ac:dyDescent="0.25">
      <c r="A17" s="27">
        <v>42457</v>
      </c>
      <c r="B17" t="s">
        <v>22</v>
      </c>
      <c r="C17" s="5">
        <v>35</v>
      </c>
      <c r="D17" s="5">
        <v>20</v>
      </c>
      <c r="E17" s="5">
        <v>0</v>
      </c>
      <c r="F17" s="5">
        <v>5</v>
      </c>
      <c r="G17" s="5">
        <v>1</v>
      </c>
      <c r="H17" s="5">
        <v>0</v>
      </c>
      <c r="I17" s="5">
        <v>0</v>
      </c>
      <c r="J17" s="5">
        <v>1</v>
      </c>
      <c r="K17" s="5">
        <f>SUM(C17:J17)</f>
        <v>62</v>
      </c>
      <c r="L17" t="s">
        <v>37</v>
      </c>
    </row>
    <row r="18" spans="1:12" x14ac:dyDescent="0.25">
      <c r="B18" t="s">
        <v>21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15">
        <f>SUM(C18:J18)</f>
        <v>0</v>
      </c>
    </row>
    <row r="20" spans="1:12" x14ac:dyDescent="0.25">
      <c r="A20" s="27">
        <v>42458</v>
      </c>
      <c r="B20" t="s">
        <v>22</v>
      </c>
      <c r="C20" s="5">
        <v>31</v>
      </c>
      <c r="D20" s="5">
        <v>5</v>
      </c>
      <c r="E20" s="5">
        <v>0</v>
      </c>
      <c r="F20" s="5">
        <v>1</v>
      </c>
      <c r="G20" s="5">
        <v>1</v>
      </c>
      <c r="H20" s="5">
        <v>0</v>
      </c>
      <c r="I20" s="5">
        <v>0</v>
      </c>
      <c r="J20" s="5">
        <v>1</v>
      </c>
      <c r="K20" s="15">
        <f>SUM(C20:J20)</f>
        <v>39</v>
      </c>
      <c r="L20" t="s">
        <v>38</v>
      </c>
    </row>
    <row r="21" spans="1:12" x14ac:dyDescent="0.25">
      <c r="B21" t="s">
        <v>21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15">
        <f>SUM(C21:J21)</f>
        <v>1</v>
      </c>
    </row>
    <row r="23" spans="1:12" x14ac:dyDescent="0.25">
      <c r="A23" s="27">
        <v>42460</v>
      </c>
      <c r="B23" t="s">
        <v>22</v>
      </c>
      <c r="C23" s="5">
        <v>40</v>
      </c>
      <c r="D23" s="5">
        <v>7</v>
      </c>
      <c r="E23" s="5">
        <v>0</v>
      </c>
      <c r="F23" s="5">
        <v>2</v>
      </c>
      <c r="G23" s="5">
        <v>1</v>
      </c>
      <c r="H23" s="5">
        <v>0</v>
      </c>
      <c r="I23" s="5">
        <v>0</v>
      </c>
      <c r="J23" s="5">
        <v>0</v>
      </c>
      <c r="K23" s="15">
        <f>SUM(C23:J23)</f>
        <v>50</v>
      </c>
      <c r="L23" t="s">
        <v>38</v>
      </c>
    </row>
    <row r="24" spans="1:12" x14ac:dyDescent="0.25">
      <c r="B24" t="s">
        <v>21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15">
        <f>SUM(C24:J24)</f>
        <v>0</v>
      </c>
    </row>
    <row r="25" spans="1:12" x14ac:dyDescent="0.25">
      <c r="A25" s="42"/>
      <c r="B25" s="44"/>
      <c r="C25" s="42"/>
      <c r="D25" s="42"/>
      <c r="E25" s="42"/>
      <c r="F25" s="42"/>
      <c r="G25" s="42"/>
      <c r="H25" s="42"/>
      <c r="I25" s="42"/>
      <c r="J25" s="42"/>
      <c r="K25" s="42"/>
    </row>
    <row r="26" spans="1:12" ht="15.75" thickBot="1" x14ac:dyDescent="0.3">
      <c r="A26" s="40"/>
      <c r="B26" s="20" t="s">
        <v>8</v>
      </c>
      <c r="C26" s="41">
        <f>C17+C20+C23</f>
        <v>106</v>
      </c>
      <c r="D26" s="41">
        <f>D17+D20+D23</f>
        <v>32</v>
      </c>
      <c r="E26" s="41">
        <f>E17+E20+E23</f>
        <v>0</v>
      </c>
      <c r="F26" s="41">
        <f>F17+F20+F23</f>
        <v>8</v>
      </c>
      <c r="G26" s="41">
        <f>G17+G20+G23</f>
        <v>3</v>
      </c>
      <c r="H26" s="41">
        <f>H17+H20+H23</f>
        <v>0</v>
      </c>
      <c r="I26" s="41">
        <f>I17+I20+I23</f>
        <v>0</v>
      </c>
      <c r="J26" s="41">
        <f>J17+J20+J23</f>
        <v>2</v>
      </c>
      <c r="K26" s="41">
        <f>K17+K20+K23</f>
        <v>151</v>
      </c>
    </row>
    <row r="27" spans="1:12" ht="15.75" thickTop="1" x14ac:dyDescent="0.25"/>
    <row r="29" spans="1:12" x14ac:dyDescent="0.25">
      <c r="A29" s="42"/>
      <c r="B29" s="22" t="s">
        <v>0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1:12" x14ac:dyDescent="0.25">
      <c r="A30" s="43"/>
      <c r="B30" s="16" t="s">
        <v>10</v>
      </c>
      <c r="C30" s="23"/>
      <c r="D30" s="14"/>
      <c r="E30" s="14"/>
      <c r="F30" s="14"/>
      <c r="G30" s="14"/>
      <c r="H30" s="14"/>
      <c r="I30" s="14"/>
      <c r="J30" s="14"/>
      <c r="K30" s="14"/>
    </row>
    <row r="31" spans="1:12" x14ac:dyDescent="0.25">
      <c r="A31" s="42"/>
      <c r="B31" s="18"/>
      <c r="C31" s="28" t="s">
        <v>1</v>
      </c>
      <c r="D31" s="28"/>
      <c r="E31" s="25"/>
      <c r="F31" s="29" t="s">
        <v>2</v>
      </c>
      <c r="G31" s="29"/>
      <c r="H31" s="29" t="s">
        <v>3</v>
      </c>
      <c r="I31" s="29"/>
      <c r="J31" s="24"/>
      <c r="K31" s="12"/>
    </row>
    <row r="32" spans="1:12" x14ac:dyDescent="0.25">
      <c r="A32" s="43"/>
      <c r="B32" s="19"/>
      <c r="C32" s="13" t="s">
        <v>5</v>
      </c>
      <c r="D32" s="13" t="s">
        <v>6</v>
      </c>
      <c r="E32" s="13" t="s">
        <v>6</v>
      </c>
      <c r="F32" s="13" t="s">
        <v>5</v>
      </c>
      <c r="G32" s="13" t="s">
        <v>6</v>
      </c>
      <c r="H32" s="13" t="s">
        <v>5</v>
      </c>
      <c r="I32" s="13" t="s">
        <v>6</v>
      </c>
      <c r="J32" s="13" t="s">
        <v>4</v>
      </c>
      <c r="K32" s="13" t="s">
        <v>8</v>
      </c>
    </row>
    <row r="33" spans="1:12" x14ac:dyDescent="0.25">
      <c r="A33" s="27">
        <v>42457</v>
      </c>
      <c r="B33" t="s">
        <v>22</v>
      </c>
      <c r="C33" s="15">
        <v>13</v>
      </c>
      <c r="D33" s="15">
        <v>19</v>
      </c>
      <c r="E33" s="15">
        <v>0</v>
      </c>
      <c r="F33" s="15">
        <v>7</v>
      </c>
      <c r="G33" s="15">
        <v>0</v>
      </c>
      <c r="H33" s="15">
        <v>0</v>
      </c>
      <c r="I33" s="15">
        <v>0</v>
      </c>
      <c r="J33" s="15">
        <v>0</v>
      </c>
      <c r="K33" s="15">
        <f>SUM(C33:J33)</f>
        <v>39</v>
      </c>
      <c r="L33" t="s">
        <v>38</v>
      </c>
    </row>
    <row r="34" spans="1:12" x14ac:dyDescent="0.25">
      <c r="B34" t="s">
        <v>21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f>SUM(C34:J34)</f>
        <v>0</v>
      </c>
    </row>
    <row r="36" spans="1:12" x14ac:dyDescent="0.25">
      <c r="A36" s="27">
        <v>42458</v>
      </c>
      <c r="B36" t="s">
        <v>22</v>
      </c>
      <c r="C36" s="15">
        <v>10</v>
      </c>
      <c r="D36" s="15">
        <v>3</v>
      </c>
      <c r="E36" s="15">
        <v>0</v>
      </c>
      <c r="F36" s="15">
        <v>10</v>
      </c>
      <c r="G36" s="15">
        <v>0</v>
      </c>
      <c r="H36" s="15">
        <v>0</v>
      </c>
      <c r="I36" s="15">
        <v>0</v>
      </c>
      <c r="J36" s="15">
        <v>0</v>
      </c>
      <c r="K36" s="15">
        <f>SUM(C36:J36)</f>
        <v>23</v>
      </c>
      <c r="L36" t="s">
        <v>39</v>
      </c>
    </row>
    <row r="37" spans="1:12" x14ac:dyDescent="0.25">
      <c r="B37" t="s">
        <v>21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f>SUM(C37:J37)</f>
        <v>0</v>
      </c>
    </row>
    <row r="39" spans="1:12" x14ac:dyDescent="0.25">
      <c r="A39" s="27">
        <v>42460</v>
      </c>
      <c r="B39" t="s">
        <v>22</v>
      </c>
      <c r="C39" s="15">
        <v>5</v>
      </c>
      <c r="D39" s="15">
        <v>1</v>
      </c>
      <c r="E39" s="15">
        <v>0</v>
      </c>
      <c r="F39" s="15">
        <v>3</v>
      </c>
      <c r="G39" s="15">
        <v>0</v>
      </c>
      <c r="H39" s="15">
        <v>0</v>
      </c>
      <c r="I39" s="15">
        <v>0</v>
      </c>
      <c r="J39" s="15">
        <v>0</v>
      </c>
      <c r="K39" s="15">
        <f>SUM(C39:J39)</f>
        <v>9</v>
      </c>
      <c r="L39" t="s">
        <v>40</v>
      </c>
    </row>
    <row r="40" spans="1:12" x14ac:dyDescent="0.25">
      <c r="B40" t="s">
        <v>21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f>SUM(C40:J40)</f>
        <v>0</v>
      </c>
    </row>
    <row r="41" spans="1:12" x14ac:dyDescent="0.25">
      <c r="A41" s="45"/>
      <c r="B41" s="46"/>
      <c r="C41" s="47"/>
      <c r="D41" s="47"/>
      <c r="E41" s="47"/>
      <c r="F41" s="47"/>
      <c r="G41" s="47"/>
      <c r="H41" s="47"/>
      <c r="I41" s="47"/>
      <c r="J41" s="47"/>
      <c r="K41" s="47"/>
    </row>
    <row r="42" spans="1:12" ht="15.75" thickBot="1" x14ac:dyDescent="0.3">
      <c r="A42" s="40"/>
      <c r="B42" s="20" t="s">
        <v>8</v>
      </c>
      <c r="C42" s="41">
        <f>C33+C36+C39</f>
        <v>28</v>
      </c>
      <c r="D42" s="41">
        <f>D33+D36+D39</f>
        <v>23</v>
      </c>
      <c r="E42" s="41">
        <f>E33+E36+E39</f>
        <v>0</v>
      </c>
      <c r="F42" s="41">
        <f>F33+F36+F39</f>
        <v>20</v>
      </c>
      <c r="G42" s="41">
        <f>G33+G36+G39</f>
        <v>0</v>
      </c>
      <c r="H42" s="41">
        <f>H33+H36+H39</f>
        <v>0</v>
      </c>
      <c r="I42" s="41">
        <f>I33+I36+I39</f>
        <v>0</v>
      </c>
      <c r="J42" s="41">
        <f>J33+J36+J39</f>
        <v>0</v>
      </c>
      <c r="K42" s="41">
        <f>K33+K36+K39</f>
        <v>71</v>
      </c>
    </row>
    <row r="43" spans="1:12" ht="15.75" thickTop="1" x14ac:dyDescent="0.25">
      <c r="B43" s="16"/>
    </row>
    <row r="44" spans="1:12" x14ac:dyDescent="0.25">
      <c r="B44" s="17"/>
    </row>
    <row r="45" spans="1:12" x14ac:dyDescent="0.25">
      <c r="B45" s="17"/>
      <c r="C45" s="15"/>
      <c r="D45" s="15"/>
      <c r="E45" s="15"/>
      <c r="F45" s="15"/>
      <c r="G45" s="15"/>
      <c r="H45" s="15"/>
      <c r="I45" s="15"/>
      <c r="J45" s="15"/>
      <c r="K45" s="15"/>
    </row>
  </sheetData>
  <mergeCells count="10">
    <mergeCell ref="E6:F6"/>
    <mergeCell ref="G6:H6"/>
    <mergeCell ref="E5:F5"/>
    <mergeCell ref="G5:H5"/>
    <mergeCell ref="C31:D31"/>
    <mergeCell ref="F31:G31"/>
    <mergeCell ref="H31:I31"/>
    <mergeCell ref="C15:D15"/>
    <mergeCell ref="F15:G15"/>
    <mergeCell ref="H15:I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workbookViewId="0">
      <selection activeCell="K24" sqref="K24"/>
    </sheetView>
  </sheetViews>
  <sheetFormatPr defaultRowHeight="15" x14ac:dyDescent="0.25"/>
  <sheetData>
    <row r="1" spans="1:11" x14ac:dyDescent="0.25">
      <c r="B1" t="s">
        <v>20</v>
      </c>
    </row>
    <row r="2" spans="1:11" x14ac:dyDescent="0.25">
      <c r="A2" t="s">
        <v>16</v>
      </c>
      <c r="B2" t="s">
        <v>15</v>
      </c>
      <c r="C2" t="s">
        <v>12</v>
      </c>
      <c r="D2" t="s">
        <v>13</v>
      </c>
    </row>
    <row r="3" spans="1:11" x14ac:dyDescent="0.25">
      <c r="B3" s="26">
        <v>0.29166666666666669</v>
      </c>
      <c r="C3">
        <v>109.1</v>
      </c>
      <c r="D3">
        <v>111.9</v>
      </c>
    </row>
    <row r="4" spans="1:11" x14ac:dyDescent="0.25">
      <c r="B4" s="26">
        <v>0.33333333333333298</v>
      </c>
      <c r="C4">
        <v>109.2</v>
      </c>
      <c r="D4">
        <v>112.7</v>
      </c>
      <c r="G4" s="34"/>
      <c r="H4" s="32" t="s">
        <v>34</v>
      </c>
      <c r="I4" s="33"/>
      <c r="J4" s="32" t="s">
        <v>32</v>
      </c>
      <c r="K4" s="33"/>
    </row>
    <row r="5" spans="1:11" x14ac:dyDescent="0.25">
      <c r="B5" s="26">
        <v>0.375</v>
      </c>
      <c r="C5">
        <v>110</v>
      </c>
      <c r="D5">
        <v>113.9</v>
      </c>
      <c r="G5" s="35"/>
      <c r="H5" s="32" t="s">
        <v>33</v>
      </c>
      <c r="I5" s="33"/>
      <c r="J5" s="32" t="s">
        <v>31</v>
      </c>
      <c r="K5" s="33"/>
    </row>
    <row r="6" spans="1:11" x14ac:dyDescent="0.25">
      <c r="B6" s="26">
        <v>0.41666666666666702</v>
      </c>
      <c r="C6">
        <v>111</v>
      </c>
      <c r="D6">
        <v>113.9</v>
      </c>
      <c r="G6" s="30" t="s">
        <v>16</v>
      </c>
      <c r="H6" s="30" t="s">
        <v>29</v>
      </c>
      <c r="I6" s="30" t="s">
        <v>29</v>
      </c>
      <c r="J6" s="30" t="s">
        <v>29</v>
      </c>
      <c r="K6" s="30" t="s">
        <v>30</v>
      </c>
    </row>
    <row r="7" spans="1:11" x14ac:dyDescent="0.25">
      <c r="B7" s="26">
        <v>0.45833333333333298</v>
      </c>
      <c r="C7">
        <v>109.6</v>
      </c>
      <c r="D7">
        <v>114</v>
      </c>
      <c r="G7" s="31">
        <v>42457</v>
      </c>
      <c r="H7" s="50">
        <f>AVERAGE(C3:C27)</f>
        <v>121.46</v>
      </c>
      <c r="I7" s="50">
        <f>AVERAGE(D3:D28)</f>
        <v>122.87692307692306</v>
      </c>
      <c r="J7" s="50">
        <f>AVERAGE(C15:C27)</f>
        <v>126.66923076923078</v>
      </c>
      <c r="K7" s="50">
        <f>AVERAGE(D15:D28)</f>
        <v>126.79285714285716</v>
      </c>
    </row>
    <row r="8" spans="1:11" x14ac:dyDescent="0.25">
      <c r="B8" s="26">
        <v>0.5</v>
      </c>
      <c r="C8">
        <v>109.6</v>
      </c>
      <c r="D8">
        <v>114.2</v>
      </c>
      <c r="G8" s="31">
        <v>42458</v>
      </c>
      <c r="H8" s="50">
        <f>AVERAGE(C30:C51)</f>
        <v>120.90454545454546</v>
      </c>
      <c r="I8" s="50">
        <f>AVERAGE(D31:D51)</f>
        <v>121.3952380952381</v>
      </c>
      <c r="J8" s="50">
        <f>AVERAGE(C39:C51)</f>
        <v>125.14615384615384</v>
      </c>
      <c r="K8" s="50">
        <f>AVERAGE(D39:D51)</f>
        <v>125.57692307692308</v>
      </c>
    </row>
    <row r="9" spans="1:11" x14ac:dyDescent="0.25">
      <c r="B9" s="26">
        <v>0.54166666666666696</v>
      </c>
      <c r="C9">
        <v>111.2</v>
      </c>
      <c r="D9">
        <v>115.8</v>
      </c>
      <c r="G9" s="31">
        <v>42460</v>
      </c>
      <c r="H9" s="50">
        <f>AVERAGE(C53:C76)</f>
        <v>124.37499999999999</v>
      </c>
      <c r="I9" s="50">
        <f>AVERAGE(D53:D77)</f>
        <v>125.31200000000003</v>
      </c>
      <c r="J9" s="50">
        <f>AVERAGE(C65:C76)</f>
        <v>123.89166666666667</v>
      </c>
      <c r="K9" s="50">
        <f>AVERAGE(D65:D77)</f>
        <v>125.25384615384615</v>
      </c>
    </row>
    <row r="10" spans="1:11" x14ac:dyDescent="0.25">
      <c r="B10" s="26">
        <v>0.58333333333333304</v>
      </c>
      <c r="C10">
        <v>122.5</v>
      </c>
      <c r="D10">
        <v>123.3</v>
      </c>
    </row>
    <row r="11" spans="1:11" x14ac:dyDescent="0.25">
      <c r="B11" s="26">
        <v>0.625</v>
      </c>
      <c r="C11">
        <v>124.8</v>
      </c>
      <c r="D11">
        <v>125.2</v>
      </c>
    </row>
    <row r="12" spans="1:11" x14ac:dyDescent="0.25">
      <c r="B12" s="26">
        <v>0.66666666666666696</v>
      </c>
      <c r="C12">
        <v>124.2</v>
      </c>
      <c r="D12">
        <v>124.8</v>
      </c>
    </row>
    <row r="13" spans="1:11" x14ac:dyDescent="0.25">
      <c r="B13" s="26">
        <v>0.70833333333333304</v>
      </c>
      <c r="C13">
        <v>124.4</v>
      </c>
      <c r="D13">
        <v>125.2</v>
      </c>
    </row>
    <row r="14" spans="1:11" x14ac:dyDescent="0.25">
      <c r="B14" s="26">
        <v>0.75</v>
      </c>
      <c r="C14">
        <v>124.2</v>
      </c>
      <c r="D14">
        <v>124.8</v>
      </c>
    </row>
    <row r="15" spans="1:11" x14ac:dyDescent="0.25">
      <c r="B15" s="26">
        <v>0.79166666666666696</v>
      </c>
      <c r="C15">
        <v>125.2</v>
      </c>
      <c r="D15">
        <v>125.4</v>
      </c>
    </row>
    <row r="16" spans="1:11" x14ac:dyDescent="0.25">
      <c r="B16" s="26">
        <v>0.83333333333333304</v>
      </c>
      <c r="C16">
        <v>125.8</v>
      </c>
      <c r="D16">
        <v>125.8</v>
      </c>
    </row>
    <row r="17" spans="1:5" x14ac:dyDescent="0.25">
      <c r="B17" s="26">
        <v>0.875</v>
      </c>
      <c r="C17">
        <v>124.2</v>
      </c>
      <c r="D17">
        <v>124.6</v>
      </c>
    </row>
    <row r="18" spans="1:5" x14ac:dyDescent="0.25">
      <c r="B18" s="26">
        <v>0.91666666666666696</v>
      </c>
      <c r="C18">
        <v>123.6</v>
      </c>
      <c r="D18">
        <v>124</v>
      </c>
    </row>
    <row r="19" spans="1:5" x14ac:dyDescent="0.25">
      <c r="B19" s="26">
        <v>0.95833333333333304</v>
      </c>
      <c r="C19">
        <v>128.30000000000001</v>
      </c>
      <c r="D19">
        <v>127.5</v>
      </c>
    </row>
    <row r="20" spans="1:5" x14ac:dyDescent="0.25">
      <c r="B20" s="26">
        <v>1</v>
      </c>
      <c r="C20">
        <v>128.4</v>
      </c>
      <c r="D20">
        <v>128.80000000000001</v>
      </c>
    </row>
    <row r="21" spans="1:5" x14ac:dyDescent="0.25">
      <c r="A21" s="27">
        <v>42457</v>
      </c>
      <c r="B21" s="26">
        <v>1.0416666666666701</v>
      </c>
      <c r="C21">
        <v>127.7</v>
      </c>
      <c r="D21">
        <v>128.1</v>
      </c>
    </row>
    <row r="22" spans="1:5" x14ac:dyDescent="0.25">
      <c r="B22" s="26">
        <v>1.0833333333333299</v>
      </c>
      <c r="C22">
        <v>128.1</v>
      </c>
      <c r="D22">
        <v>128.6</v>
      </c>
    </row>
    <row r="23" spans="1:5" x14ac:dyDescent="0.25">
      <c r="B23" s="26">
        <v>1.125</v>
      </c>
      <c r="C23">
        <v>129.4</v>
      </c>
      <c r="D23">
        <v>129.4</v>
      </c>
    </row>
    <row r="24" spans="1:5" x14ac:dyDescent="0.25">
      <c r="B24" s="26">
        <v>1.1666666666666701</v>
      </c>
      <c r="C24">
        <v>128.1</v>
      </c>
      <c r="D24">
        <v>129.4</v>
      </c>
    </row>
    <row r="25" spans="1:5" x14ac:dyDescent="0.25">
      <c r="B25" s="26">
        <v>1.2083333333333299</v>
      </c>
      <c r="C25">
        <v>126.9</v>
      </c>
      <c r="D25">
        <v>127.3</v>
      </c>
    </row>
    <row r="26" spans="1:5" x14ac:dyDescent="0.25">
      <c r="B26" s="26">
        <v>1.25</v>
      </c>
      <c r="C26">
        <v>125</v>
      </c>
      <c r="D26">
        <v>125.2</v>
      </c>
    </row>
    <row r="27" spans="1:5" x14ac:dyDescent="0.25">
      <c r="B27" s="26">
        <v>1.2916666666666701</v>
      </c>
      <c r="C27">
        <v>126</v>
      </c>
      <c r="D27">
        <v>126</v>
      </c>
    </row>
    <row r="28" spans="1:5" x14ac:dyDescent="0.25">
      <c r="B28" s="26">
        <v>1.3333333333333299</v>
      </c>
      <c r="D28">
        <v>125</v>
      </c>
      <c r="E28" t="s">
        <v>17</v>
      </c>
    </row>
    <row r="29" spans="1:5" x14ac:dyDescent="0.25">
      <c r="B29" s="26">
        <v>1.375</v>
      </c>
      <c r="E29" t="s">
        <v>17</v>
      </c>
    </row>
    <row r="30" spans="1:5" x14ac:dyDescent="0.25">
      <c r="B30" s="26">
        <v>1.4166666666666701</v>
      </c>
      <c r="C30">
        <v>125.2</v>
      </c>
      <c r="E30" t="s">
        <v>17</v>
      </c>
    </row>
    <row r="31" spans="1:5" x14ac:dyDescent="0.25">
      <c r="B31" s="26">
        <v>1.4583333333333299</v>
      </c>
      <c r="C31">
        <v>116.2</v>
      </c>
      <c r="D31">
        <v>121.5</v>
      </c>
    </row>
    <row r="32" spans="1:5" x14ac:dyDescent="0.25">
      <c r="B32" s="26">
        <v>1.5</v>
      </c>
      <c r="C32">
        <v>95.6</v>
      </c>
      <c r="D32">
        <v>94.8</v>
      </c>
    </row>
    <row r="33" spans="1:4" x14ac:dyDescent="0.25">
      <c r="B33" s="26">
        <v>1.5416666666666701</v>
      </c>
      <c r="C33">
        <v>89.3</v>
      </c>
      <c r="D33">
        <v>90.4</v>
      </c>
    </row>
    <row r="34" spans="1:4" x14ac:dyDescent="0.25">
      <c r="B34" s="26">
        <v>1.5833333333333299</v>
      </c>
      <c r="C34">
        <v>122.7</v>
      </c>
      <c r="D34">
        <v>123.8</v>
      </c>
    </row>
    <row r="35" spans="1:4" x14ac:dyDescent="0.25">
      <c r="B35" s="26">
        <v>1.625</v>
      </c>
      <c r="C35">
        <v>121</v>
      </c>
      <c r="D35">
        <v>122.5</v>
      </c>
    </row>
    <row r="36" spans="1:4" x14ac:dyDescent="0.25">
      <c r="B36" s="26">
        <v>1.6666666666666701</v>
      </c>
      <c r="C36">
        <v>121.3</v>
      </c>
      <c r="D36">
        <v>121.9</v>
      </c>
    </row>
    <row r="37" spans="1:4" x14ac:dyDescent="0.25">
      <c r="B37" s="26">
        <v>1.7083333333333299</v>
      </c>
      <c r="C37">
        <v>120.2</v>
      </c>
      <c r="D37">
        <v>119.6</v>
      </c>
    </row>
    <row r="38" spans="1:4" x14ac:dyDescent="0.25">
      <c r="B38" s="26">
        <v>1.75</v>
      </c>
      <c r="C38">
        <v>121.5</v>
      </c>
      <c r="D38">
        <v>122.3</v>
      </c>
    </row>
    <row r="39" spans="1:4" x14ac:dyDescent="0.25">
      <c r="B39" s="26">
        <v>1.7916666666666701</v>
      </c>
      <c r="C39">
        <v>124.4</v>
      </c>
      <c r="D39">
        <v>125.2</v>
      </c>
    </row>
    <row r="40" spans="1:4" x14ac:dyDescent="0.25">
      <c r="B40" s="26">
        <v>1.8333333333333299</v>
      </c>
      <c r="C40">
        <v>124.2</v>
      </c>
      <c r="D40">
        <v>125.4</v>
      </c>
    </row>
    <row r="41" spans="1:4" x14ac:dyDescent="0.25">
      <c r="B41" s="26">
        <v>1.875</v>
      </c>
      <c r="C41">
        <v>124</v>
      </c>
      <c r="D41">
        <v>124.8</v>
      </c>
    </row>
    <row r="42" spans="1:4" x14ac:dyDescent="0.25">
      <c r="B42" s="26">
        <v>1.9166666666666701</v>
      </c>
      <c r="C42">
        <v>122.9</v>
      </c>
      <c r="D42">
        <v>123.3</v>
      </c>
    </row>
    <row r="43" spans="1:4" x14ac:dyDescent="0.25">
      <c r="B43" s="26">
        <v>1.9583333333333299</v>
      </c>
      <c r="C43">
        <v>123.6</v>
      </c>
      <c r="D43">
        <v>125.4</v>
      </c>
    </row>
    <row r="44" spans="1:4" x14ac:dyDescent="0.25">
      <c r="B44" s="26">
        <v>2</v>
      </c>
      <c r="C44">
        <v>125</v>
      </c>
      <c r="D44">
        <v>124.5</v>
      </c>
    </row>
    <row r="45" spans="1:4" x14ac:dyDescent="0.25">
      <c r="A45" s="27">
        <v>42458</v>
      </c>
      <c r="B45" s="26">
        <v>2.0416666666666701</v>
      </c>
      <c r="C45">
        <v>124.8</v>
      </c>
      <c r="D45">
        <v>125.2</v>
      </c>
    </row>
    <row r="46" spans="1:4" x14ac:dyDescent="0.25">
      <c r="B46" s="26">
        <v>2.0833333333333299</v>
      </c>
      <c r="C46">
        <v>126</v>
      </c>
      <c r="D46">
        <v>126.1</v>
      </c>
    </row>
    <row r="47" spans="1:4" x14ac:dyDescent="0.25">
      <c r="B47" s="26">
        <v>2.125</v>
      </c>
      <c r="C47">
        <v>126.1</v>
      </c>
      <c r="D47">
        <v>126.3</v>
      </c>
    </row>
    <row r="48" spans="1:4" x14ac:dyDescent="0.25">
      <c r="B48" s="26">
        <v>2.1666666666666701</v>
      </c>
      <c r="C48">
        <v>126.3</v>
      </c>
      <c r="D48">
        <v>126.5</v>
      </c>
    </row>
    <row r="49" spans="1:5" x14ac:dyDescent="0.25">
      <c r="B49" s="26">
        <v>2.2083333333333299</v>
      </c>
      <c r="C49">
        <v>125.8</v>
      </c>
      <c r="D49">
        <v>125.8</v>
      </c>
    </row>
    <row r="50" spans="1:5" x14ac:dyDescent="0.25">
      <c r="B50" s="26">
        <v>2.25</v>
      </c>
      <c r="C50">
        <v>126.7</v>
      </c>
      <c r="D50">
        <v>126.9</v>
      </c>
    </row>
    <row r="51" spans="1:5" x14ac:dyDescent="0.25">
      <c r="B51" s="26">
        <v>2.2916666666666701</v>
      </c>
      <c r="C51">
        <v>127.1</v>
      </c>
      <c r="D51">
        <v>127.1</v>
      </c>
    </row>
    <row r="52" spans="1:5" x14ac:dyDescent="0.25">
      <c r="E52" t="s">
        <v>18</v>
      </c>
    </row>
    <row r="53" spans="1:5" x14ac:dyDescent="0.25">
      <c r="A53" s="27">
        <v>42459</v>
      </c>
      <c r="B53" s="26">
        <v>0.29166666666666669</v>
      </c>
      <c r="C53">
        <v>126</v>
      </c>
      <c r="D53">
        <v>127.1</v>
      </c>
      <c r="E53" t="s">
        <v>19</v>
      </c>
    </row>
    <row r="54" spans="1:5" x14ac:dyDescent="0.25">
      <c r="B54" s="26">
        <v>0.33333333333333298</v>
      </c>
      <c r="C54">
        <v>123.5</v>
      </c>
      <c r="D54">
        <v>124.2</v>
      </c>
    </row>
    <row r="55" spans="1:5" x14ac:dyDescent="0.25">
      <c r="B55" s="26">
        <v>0.375</v>
      </c>
      <c r="C55">
        <v>123.3</v>
      </c>
      <c r="D55">
        <v>123.5</v>
      </c>
    </row>
    <row r="56" spans="1:5" x14ac:dyDescent="0.25">
      <c r="B56" s="26">
        <v>0.41666666666666702</v>
      </c>
      <c r="C56">
        <v>125.4</v>
      </c>
      <c r="D56">
        <v>125.6</v>
      </c>
    </row>
    <row r="57" spans="1:5" x14ac:dyDescent="0.25">
      <c r="B57" s="26">
        <v>0.45833333333333298</v>
      </c>
      <c r="C57">
        <v>126.5</v>
      </c>
      <c r="D57">
        <v>126.7</v>
      </c>
    </row>
    <row r="58" spans="1:5" x14ac:dyDescent="0.25">
      <c r="B58" s="26">
        <v>0.5</v>
      </c>
      <c r="C58">
        <v>125.8</v>
      </c>
      <c r="D58">
        <v>126.5</v>
      </c>
    </row>
    <row r="59" spans="1:5" x14ac:dyDescent="0.25">
      <c r="B59" s="26">
        <v>0.54166666666666696</v>
      </c>
      <c r="C59">
        <v>125.4</v>
      </c>
      <c r="D59">
        <v>127.1</v>
      </c>
    </row>
    <row r="60" spans="1:5" x14ac:dyDescent="0.25">
      <c r="B60" s="26">
        <v>0.58333333333333304</v>
      </c>
      <c r="C60">
        <v>124.6</v>
      </c>
      <c r="D60">
        <v>123.6</v>
      </c>
    </row>
    <row r="61" spans="1:5" x14ac:dyDescent="0.25">
      <c r="B61" s="26">
        <v>0.625</v>
      </c>
      <c r="C61">
        <v>124.8</v>
      </c>
      <c r="D61">
        <v>124.6</v>
      </c>
    </row>
    <row r="62" spans="1:5" x14ac:dyDescent="0.25">
      <c r="B62" s="26">
        <v>0.66666666666666696</v>
      </c>
      <c r="C62">
        <v>124.2</v>
      </c>
      <c r="D62">
        <v>124.4</v>
      </c>
    </row>
    <row r="63" spans="1:5" x14ac:dyDescent="0.25">
      <c r="B63" s="26">
        <v>0.70833333333333304</v>
      </c>
      <c r="C63">
        <v>125</v>
      </c>
      <c r="D63">
        <v>125.8</v>
      </c>
    </row>
    <row r="64" spans="1:5" x14ac:dyDescent="0.25">
      <c r="B64" s="26">
        <v>0.75</v>
      </c>
      <c r="C64">
        <v>123.8</v>
      </c>
      <c r="D64">
        <v>125.4</v>
      </c>
    </row>
    <row r="65" spans="1:5" x14ac:dyDescent="0.25">
      <c r="B65" s="26">
        <v>0.79166666666666696</v>
      </c>
      <c r="C65">
        <v>123.6</v>
      </c>
      <c r="D65">
        <v>125.4</v>
      </c>
    </row>
    <row r="66" spans="1:5" x14ac:dyDescent="0.25">
      <c r="B66" s="26">
        <v>0.83333333333333304</v>
      </c>
      <c r="C66">
        <v>123.8</v>
      </c>
      <c r="D66">
        <v>127.3</v>
      </c>
    </row>
    <row r="67" spans="1:5" x14ac:dyDescent="0.25">
      <c r="B67" s="26">
        <v>0.875</v>
      </c>
      <c r="C67">
        <v>125</v>
      </c>
      <c r="D67">
        <v>124.4</v>
      </c>
    </row>
    <row r="68" spans="1:5" x14ac:dyDescent="0.25">
      <c r="B68" s="26">
        <v>0.91666666666666696</v>
      </c>
      <c r="C68">
        <v>123.8</v>
      </c>
      <c r="D68">
        <v>127.5</v>
      </c>
    </row>
    <row r="69" spans="1:5" x14ac:dyDescent="0.25">
      <c r="B69" s="26">
        <v>0.95833333333333304</v>
      </c>
      <c r="C69">
        <v>123.6</v>
      </c>
      <c r="D69">
        <v>128.30000000000001</v>
      </c>
    </row>
    <row r="70" spans="1:5" x14ac:dyDescent="0.25">
      <c r="B70" s="26">
        <v>1</v>
      </c>
      <c r="C70">
        <v>123.1</v>
      </c>
      <c r="D70">
        <v>123.8</v>
      </c>
    </row>
    <row r="71" spans="1:5" x14ac:dyDescent="0.25">
      <c r="A71" s="27">
        <v>42460</v>
      </c>
      <c r="B71" s="26">
        <v>1.0416666666666701</v>
      </c>
      <c r="C71">
        <v>123.5</v>
      </c>
      <c r="D71">
        <v>124</v>
      </c>
    </row>
    <row r="72" spans="1:5" x14ac:dyDescent="0.25">
      <c r="B72" s="26">
        <v>1.0833333333333299</v>
      </c>
      <c r="C72">
        <v>123.5</v>
      </c>
      <c r="D72">
        <v>124</v>
      </c>
    </row>
    <row r="73" spans="1:5" x14ac:dyDescent="0.25">
      <c r="B73" s="26">
        <v>1.12499999999999</v>
      </c>
      <c r="C73">
        <v>123.6</v>
      </c>
      <c r="D73">
        <v>124.6</v>
      </c>
    </row>
    <row r="74" spans="1:5" x14ac:dyDescent="0.25">
      <c r="B74" s="26">
        <v>1.1666666666666601</v>
      </c>
      <c r="C74">
        <v>124</v>
      </c>
      <c r="D74">
        <v>124.4</v>
      </c>
    </row>
    <row r="75" spans="1:5" x14ac:dyDescent="0.25">
      <c r="B75" s="26">
        <v>1.2083333333333299</v>
      </c>
      <c r="C75">
        <v>124.2</v>
      </c>
      <c r="D75">
        <v>124.6</v>
      </c>
    </row>
    <row r="76" spans="1:5" x14ac:dyDescent="0.25">
      <c r="B76" s="26">
        <v>1.24999999999999</v>
      </c>
      <c r="C76">
        <v>125</v>
      </c>
      <c r="D76">
        <v>125.4</v>
      </c>
    </row>
    <row r="77" spans="1:5" x14ac:dyDescent="0.25">
      <c r="B77" s="26">
        <v>1.2916666666666601</v>
      </c>
      <c r="D77">
        <v>124.6</v>
      </c>
    </row>
    <row r="78" spans="1:5" x14ac:dyDescent="0.25">
      <c r="B78" s="26">
        <v>1.3333333333333299</v>
      </c>
      <c r="E78" t="s">
        <v>17</v>
      </c>
    </row>
    <row r="79" spans="1:5" x14ac:dyDescent="0.25">
      <c r="B79" s="26">
        <v>1.37499999999999</v>
      </c>
      <c r="E79" t="s">
        <v>17</v>
      </c>
    </row>
    <row r="80" spans="1:5" x14ac:dyDescent="0.25">
      <c r="B80" t="s">
        <v>14</v>
      </c>
      <c r="C80">
        <f>AVERAGE(C55:C79)</f>
        <v>124.34090909090907</v>
      </c>
      <c r="D80">
        <f>AVERAGE(D55:D79)</f>
        <v>125.28260869565217</v>
      </c>
    </row>
  </sheetData>
  <mergeCells count="5">
    <mergeCell ref="H4:I4"/>
    <mergeCell ref="J4:K4"/>
    <mergeCell ref="J5:K5"/>
    <mergeCell ref="H5:I5"/>
    <mergeCell ref="G4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 sampled</vt:lpstr>
      <vt:lpstr>Unit MWH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USACE</dc:creator>
  <cp:lastModifiedBy>AGM</cp:lastModifiedBy>
  <cp:lastPrinted>2016-03-31T23:30:19Z</cp:lastPrinted>
  <dcterms:created xsi:type="dcterms:W3CDTF">2016-03-31T17:43:13Z</dcterms:created>
  <dcterms:modified xsi:type="dcterms:W3CDTF">2016-04-04T21:34:50Z</dcterms:modified>
</cp:coreProperties>
</file>